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8" i="1" l="1"/>
  <c r="O7" i="1" l="1"/>
  <c r="M7" i="1" l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/>
  <c r="E7" i="1"/>
  <c r="E11" i="1"/>
  <c r="K11" i="1" l="1"/>
  <c r="F14" i="1"/>
  <c r="I14" i="1"/>
  <c r="N14" i="1" s="1"/>
  <c r="M11" i="1"/>
  <c r="N7" i="1"/>
  <c r="N11" i="1" s="1"/>
  <c r="H14" i="1"/>
  <c r="L11" i="1"/>
  <c r="E14" i="1"/>
  <c r="K14" i="1" l="1"/>
  <c r="M14" i="1"/>
  <c r="L14" i="1"/>
</calcChain>
</file>

<file path=xl/sharedStrings.xml><?xml version="1.0" encoding="utf-8"?>
<sst xmlns="http://schemas.openxmlformats.org/spreadsheetml/2006/main" count="79" uniqueCount="58">
  <si>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</si>
  <si>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</si>
  <si>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</si>
  <si>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</si>
  <si>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</si>
  <si>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</si>
  <si>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</si>
  <si>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</si>
  <si>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</si>
  <si>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</si>
  <si>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</si>
  <si>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</si>
  <si>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</si>
  <si>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</si>
  <si>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</si>
  <si>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</si>
  <si>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</si>
  <si>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</si>
  <si>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</si>
  <si>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</si>
  <si>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</si>
  <si>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</si>
  <si>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</si>
  <si>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</si>
  <si>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</si>
  <si>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</si>
  <si>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</si>
  <si>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</si>
  <si>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</si>
  <si>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</si>
  <si>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</si>
  <si>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</si>
  <si>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</si>
  <si>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</si>
  <si>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</si>
  <si>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</si>
  <si>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</si>
  <si>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</si>
  <si>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MESTARUUSSARJA</t>
  </si>
  <si>
    <t>URA SM-SARJASSA</t>
  </si>
  <si>
    <t>Cup</t>
  </si>
  <si>
    <t>2.</t>
  </si>
  <si>
    <t>Virkiä</t>
  </si>
  <si>
    <t>5.</t>
  </si>
  <si>
    <t>Sisko Yli-Kojola os. Perälä</t>
  </si>
  <si>
    <t>19.9.1961</t>
  </si>
  <si>
    <t>3.  ottelu</t>
  </si>
  <si>
    <t>Virkiä = Lapuan Virkiä  (1907)</t>
  </si>
  <si>
    <t>4.  ottelu</t>
  </si>
  <si>
    <t>40.  ottelu</t>
  </si>
  <si>
    <t xml:space="preserve">  19 v   7 kk 28 pv</t>
  </si>
  <si>
    <t xml:space="preserve">  19 v   8 kk   5 pv</t>
  </si>
  <si>
    <t xml:space="preserve">  19 v   9 kk 20 pv</t>
  </si>
  <si>
    <t xml:space="preserve">  21 v 10 kk 12 pv</t>
  </si>
  <si>
    <t>17.05. 1981  Virkiä - Tahko  8-9</t>
  </si>
  <si>
    <t>24.05. 1981  Roihu - Virkiä  3-8</t>
  </si>
  <si>
    <t>09.07. 1981  Lippo - Virkiä  6-15</t>
  </si>
  <si>
    <t>31.07. 1983  Kiri - Virkiä  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</si>
</sst>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/>
      <c r="F1" s="5" t="s">
        <v>45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40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41</v>
      </c>
      <c r="D4" s="41" t="s">
        <v>42</v>
      </c>
      <c r="E4" s="27">
        <v>7</v>
      </c>
      <c r="F4" s="27">
        <v>0</v>
      </c>
      <c r="G4" s="27">
        <v>2</v>
      </c>
      <c r="H4" s="27">
        <v>4</v>
      </c>
      <c r="I4" s="27">
        <v>12</v>
      </c>
      <c r="J4" s="27">
        <v>3</v>
      </c>
      <c r="K4" s="27">
        <v>3</v>
      </c>
      <c r="L4" s="27">
        <v>4</v>
      </c>
      <c r="M4" s="27">
        <v>2</v>
      </c>
      <c r="N4" s="30">
        <v>0.6</v>
      </c>
      <c r="O4" s="25">
        <v>20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1982</v>
      </c>
      <c r="C5" s="27" t="s">
        <v>43</v>
      </c>
      <c r="D5" s="41" t="s">
        <v>42</v>
      </c>
      <c r="E5" s="27">
        <v>18</v>
      </c>
      <c r="F5" s="27">
        <v>0</v>
      </c>
      <c r="G5" s="27">
        <v>9</v>
      </c>
      <c r="H5" s="27">
        <v>13</v>
      </c>
      <c r="I5" s="27">
        <v>61</v>
      </c>
      <c r="J5" s="27">
        <v>20</v>
      </c>
      <c r="K5" s="27">
        <v>15</v>
      </c>
      <c r="L5" s="27">
        <v>17</v>
      </c>
      <c r="M5" s="27">
        <v>9</v>
      </c>
      <c r="N5" s="30">
        <v>0.57009345794392519</v>
      </c>
      <c r="O5" s="25">
        <v>107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1983</v>
      </c>
      <c r="C6" s="27" t="s">
        <v>41</v>
      </c>
      <c r="D6" s="41" t="s">
        <v>42</v>
      </c>
      <c r="E6" s="27">
        <v>18</v>
      </c>
      <c r="F6" s="27">
        <v>1</v>
      </c>
      <c r="G6" s="27">
        <v>12</v>
      </c>
      <c r="H6" s="27">
        <v>10</v>
      </c>
      <c r="I6" s="27">
        <v>54</v>
      </c>
      <c r="J6" s="27">
        <v>14</v>
      </c>
      <c r="K6" s="27">
        <v>10</v>
      </c>
      <c r="L6" s="27">
        <v>17</v>
      </c>
      <c r="M6" s="27">
        <v>13</v>
      </c>
      <c r="N6" s="30">
        <v>0.55670103092783507</v>
      </c>
      <c r="O6" s="25">
        <v>97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43</v>
      </c>
      <c r="F7" s="19">
        <f t="shared" si="0"/>
        <v>1</v>
      </c>
      <c r="G7" s="19">
        <f t="shared" si="0"/>
        <v>23</v>
      </c>
      <c r="H7" s="19">
        <f t="shared" si="0"/>
        <v>27</v>
      </c>
      <c r="I7" s="19">
        <f t="shared" si="0"/>
        <v>127</v>
      </c>
      <c r="J7" s="19">
        <f t="shared" si="0"/>
        <v>37</v>
      </c>
      <c r="K7" s="19">
        <f t="shared" si="0"/>
        <v>28</v>
      </c>
      <c r="L7" s="19">
        <f t="shared" si="0"/>
        <v>38</v>
      </c>
      <c r="M7" s="19">
        <f t="shared" si="0"/>
        <v>24</v>
      </c>
      <c r="N7" s="31">
        <f>PRODUCT(I7/O7)</f>
        <v>0.5669642857142857</v>
      </c>
      <c r="O7" s="32">
        <f t="shared" ref="O7:AE7" si="1">SUM(O4:O6)</f>
        <v>224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2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SUM(F7:H7)+((I7-F7-G7)/3)+(E7/3)+(Z7*25)+(AA7*25)+(AB7*10)+(AC7*25)+(AD7*20)+(AE7*15)-20</f>
        <v>119.66666666666669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35</v>
      </c>
      <c r="O10" s="25"/>
      <c r="P10" s="41" t="s">
        <v>30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4"/>
      <c r="E11" s="27">
        <f>PRODUCT(E7)</f>
        <v>43</v>
      </c>
      <c r="F11" s="27">
        <f>PRODUCT(F7)</f>
        <v>1</v>
      </c>
      <c r="G11" s="27">
        <f>PRODUCT(G7)</f>
        <v>23</v>
      </c>
      <c r="H11" s="27">
        <f>PRODUCT(H7)</f>
        <v>27</v>
      </c>
      <c r="I11" s="27">
        <f>PRODUCT(I7)</f>
        <v>127</v>
      </c>
      <c r="J11" s="1"/>
      <c r="K11" s="45">
        <f>PRODUCT((F11+G11)/E11)</f>
        <v>0.55813953488372092</v>
      </c>
      <c r="L11" s="45">
        <f>PRODUCT(H11/E11)</f>
        <v>0.62790697674418605</v>
      </c>
      <c r="M11" s="45">
        <f>PRODUCT(I11/E11)</f>
        <v>2.9534883720930232</v>
      </c>
      <c r="N11" s="30">
        <f>PRODUCT(N7)</f>
        <v>0.5669642857142857</v>
      </c>
      <c r="O11" s="25">
        <f>PRODUCT(O7)</f>
        <v>224</v>
      </c>
      <c r="P11" s="46" t="s">
        <v>31</v>
      </c>
      <c r="Q11" s="47"/>
      <c r="R11" s="47"/>
      <c r="S11" s="48" t="s">
        <v>54</v>
      </c>
      <c r="T11" s="48"/>
      <c r="U11" s="48"/>
      <c r="V11" s="48"/>
      <c r="W11" s="48"/>
      <c r="X11" s="48"/>
      <c r="Y11" s="48"/>
      <c r="Z11" s="48"/>
      <c r="AA11" s="48"/>
      <c r="AB11" s="49" t="s">
        <v>36</v>
      </c>
      <c r="AC11" s="48"/>
      <c r="AD11" s="48"/>
      <c r="AE11" s="49"/>
      <c r="AF11" s="73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16</v>
      </c>
      <c r="C12" s="51"/>
      <c r="D12" s="52"/>
      <c r="E12" s="27"/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3" t="s">
        <v>32</v>
      </c>
      <c r="Q12" s="54"/>
      <c r="R12" s="54"/>
      <c r="S12" s="55" t="s">
        <v>55</v>
      </c>
      <c r="T12" s="55"/>
      <c r="U12" s="55"/>
      <c r="V12" s="55"/>
      <c r="W12" s="55"/>
      <c r="X12" s="55"/>
      <c r="Y12" s="55"/>
      <c r="Z12" s="55"/>
      <c r="AA12" s="55"/>
      <c r="AB12" s="56" t="s">
        <v>46</v>
      </c>
      <c r="AC12" s="55"/>
      <c r="AD12" s="55"/>
      <c r="AE12" s="56"/>
      <c r="AF12" s="74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7" t="s">
        <v>17</v>
      </c>
      <c r="C13" s="58"/>
      <c r="D13" s="59"/>
      <c r="E13" s="28"/>
      <c r="F13" s="28"/>
      <c r="G13" s="28"/>
      <c r="H13" s="28"/>
      <c r="I13" s="28"/>
      <c r="J13" s="1"/>
      <c r="K13" s="60"/>
      <c r="L13" s="60"/>
      <c r="M13" s="60"/>
      <c r="N13" s="61"/>
      <c r="O13" s="25"/>
      <c r="P13" s="53" t="s">
        <v>33</v>
      </c>
      <c r="Q13" s="54"/>
      <c r="R13" s="54"/>
      <c r="S13" s="55" t="s">
        <v>56</v>
      </c>
      <c r="T13" s="55"/>
      <c r="U13" s="55"/>
      <c r="V13" s="55"/>
      <c r="W13" s="55"/>
      <c r="X13" s="55"/>
      <c r="Y13" s="55"/>
      <c r="Z13" s="55"/>
      <c r="AA13" s="55"/>
      <c r="AB13" s="56" t="s">
        <v>48</v>
      </c>
      <c r="AC13" s="55"/>
      <c r="AD13" s="55"/>
      <c r="AE13" s="56"/>
      <c r="AF13" s="74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 t="s">
        <v>18</v>
      </c>
      <c r="C14" s="63"/>
      <c r="D14" s="64"/>
      <c r="E14" s="19">
        <f>SUM(E11:E13)</f>
        <v>43</v>
      </c>
      <c r="F14" s="19">
        <f>SUM(F11:F13)</f>
        <v>1</v>
      </c>
      <c r="G14" s="19">
        <f>SUM(G11:G13)</f>
        <v>23</v>
      </c>
      <c r="H14" s="19">
        <f>SUM(H11:H13)</f>
        <v>27</v>
      </c>
      <c r="I14" s="19">
        <f>SUM(I11:I13)</f>
        <v>127</v>
      </c>
      <c r="J14" s="1"/>
      <c r="K14" s="65">
        <f>PRODUCT((F14+G14)/E14)</f>
        <v>0.55813953488372092</v>
      </c>
      <c r="L14" s="65">
        <f>PRODUCT(H14/E14)</f>
        <v>0.62790697674418605</v>
      </c>
      <c r="M14" s="65">
        <f>PRODUCT(I14/E14)</f>
        <v>2.9534883720930232</v>
      </c>
      <c r="N14" s="31">
        <f>PRODUCT(I14/O14)</f>
        <v>0.5669642857142857</v>
      </c>
      <c r="O14" s="25">
        <f>SUM(O11:O13)</f>
        <v>224</v>
      </c>
      <c r="P14" s="66" t="s">
        <v>34</v>
      </c>
      <c r="Q14" s="67"/>
      <c r="R14" s="67"/>
      <c r="S14" s="68" t="s">
        <v>57</v>
      </c>
      <c r="T14" s="68"/>
      <c r="U14" s="68"/>
      <c r="V14" s="68"/>
      <c r="W14" s="68"/>
      <c r="X14" s="68"/>
      <c r="Y14" s="68"/>
      <c r="Z14" s="68"/>
      <c r="AA14" s="68"/>
      <c r="AB14" s="69" t="s">
        <v>49</v>
      </c>
      <c r="AC14" s="68"/>
      <c r="AD14" s="68"/>
      <c r="AE14" s="69"/>
      <c r="AF14" s="75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37</v>
      </c>
      <c r="C16" s="1"/>
      <c r="D16" s="1" t="s">
        <v>47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2019-02-02T20:39:09Z</dcterms:modified>
</cp:coreProperties>
</file>